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统计总表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<sst xmlns="http://schemas.openxmlformats.org/spreadsheetml/2006/main" count="49" uniqueCount="33">
  <si>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学院：</t>
  </si>
  <si>
    <t>一、校设奖学金</t>
  </si>
  <si>
    <t>年级</t>
  </si>
  <si>
    <t>学生人数</t>
  </si>
  <si>
    <t>省优</t>
  </si>
  <si>
    <t>校优</t>
  </si>
  <si>
    <t>先进个人</t>
  </si>
  <si>
    <t>优秀学生综合奖学金</t>
  </si>
  <si>
    <t>能力突出奖学金</t>
  </si>
  <si>
    <t>单项奖学金</t>
  </si>
  <si>
    <t>总计人数</t>
  </si>
  <si>
    <t>三好学生</t>
  </si>
  <si>
    <t>优秀学生干部</t>
  </si>
  <si>
    <t>总计</t>
  </si>
  <si>
    <t>一等</t>
  </si>
  <si>
    <t>二等</t>
  </si>
  <si>
    <t>三等</t>
  </si>
  <si>
    <t>发放金额(元)</t>
  </si>
  <si>
    <t>人数</t>
  </si>
  <si>
    <t>16级</t>
  </si>
  <si>
    <t>17级</t>
  </si>
  <si>
    <t>——</t>
  </si>
  <si>
    <t>18级</t>
  </si>
  <si>
    <t>19级</t>
  </si>
  <si>
    <t>合计</t>
  </si>
  <si>
    <t>备注：1.优秀学生综合奖学金标准：一等2500元/人，二等1200元/人，三等800元/人；2.能力突出奖学金标准：800元/人</t>
  </si>
  <si>
    <t>二、院级专项奖学金</t>
  </si>
  <si>
    <t>序号</t>
  </si>
  <si>
    <t>奖项名称</t>
  </si>
  <si>
    <t>健达奖学金</t>
  </si>
  <si>
    <t>学生工作负责人(签名)：</t>
  </si>
  <si>
    <r>
      <t>20</t>
    </r>
    <r>
      <rPr>
        <b/>
        <sz val="22"/>
        <color indexed="8"/>
        <rFont val="宋体"/>
        <family val="0"/>
      </rPr>
      <t>20</t>
    </r>
    <r>
      <rPr>
        <b/>
        <sz val="22"/>
        <color indexed="8"/>
        <rFont val="宋体"/>
        <family val="0"/>
      </rPr>
      <t>年度评奖人数和发放奖金统计表</t>
    </r>
  </si>
  <si>
    <t>2021年    月    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</si>
</sst>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8"/>
      <name val="楷体"/>
      <family val="3"/>
    </font>
    <font>
      <b/>
      <sz val="16"/>
      <color indexed="8"/>
      <name val="楷体"/>
      <family val="3"/>
    </font>
    <font>
      <b/>
      <sz val="12"/>
      <color indexed="8"/>
      <name val="楷体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4"/>
      <color indexed="8"/>
      <name val="楷体"/>
      <family val="3"/>
    </font>
    <font>
      <sz val="16"/>
      <color indexed="8"/>
      <name val="楷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4"/>
      <color rgb="FF000000"/>
      <name val="楷体"/>
      <family val="3"/>
    </font>
    <font>
      <sz val="16"/>
      <color rgb="FF000000"/>
      <name val="楷体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8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176" fontId="6" fillId="34" borderId="11" xfId="0" applyNumberFormat="1" applyFont="1" applyFill="1" applyBorder="1" applyAlignment="1">
      <alignment horizontal="center" vertical="center"/>
    </xf>
    <xf numFmtId="176" fontId="47" fillId="34" borderId="11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48" fillId="35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zoomScaleSheetLayoutView="100" zoomScalePageLayoutView="0" workbookViewId="0" topLeftCell="A1">
      <selection activeCell="M22" sqref="M22:Q22"/>
    </sheetView>
  </sheetViews>
  <sheetFormatPr defaultColWidth="8.8515625" defaultRowHeight="15"/>
  <cols>
    <col min="1" max="1" width="6.421875" style="0" customWidth="1"/>
    <col min="2" max="2" width="11.421875" style="0" customWidth="1"/>
    <col min="3" max="3" width="6.421875" style="0" customWidth="1"/>
    <col min="4" max="4" width="6.7109375" style="0" customWidth="1"/>
    <col min="5" max="5" width="11.140625" style="0" customWidth="1"/>
    <col min="6" max="16" width="8.8515625" style="0" customWidth="1"/>
    <col min="17" max="17" width="11.421875" style="0" customWidth="1"/>
  </cols>
  <sheetData>
    <row r="1" spans="1:17" ht="42.75" customHeight="1">
      <c r="A1" s="24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22.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4.75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 customHeight="1">
      <c r="A4" s="17" t="s">
        <v>2</v>
      </c>
      <c r="B4" s="17" t="s">
        <v>3</v>
      </c>
      <c r="C4" s="19" t="s">
        <v>4</v>
      </c>
      <c r="D4" s="19" t="s">
        <v>5</v>
      </c>
      <c r="E4" s="20" t="s">
        <v>6</v>
      </c>
      <c r="F4" s="27"/>
      <c r="G4" s="28"/>
      <c r="H4" s="18" t="s">
        <v>7</v>
      </c>
      <c r="I4" s="18"/>
      <c r="J4" s="18"/>
      <c r="K4" s="18"/>
      <c r="L4" s="18"/>
      <c r="M4" s="18" t="s">
        <v>8</v>
      </c>
      <c r="N4" s="18"/>
      <c r="O4" s="18" t="s">
        <v>9</v>
      </c>
      <c r="P4" s="18"/>
      <c r="Q4" s="17" t="s">
        <v>10</v>
      </c>
    </row>
    <row r="5" spans="1:17" ht="36.75" customHeight="1">
      <c r="A5" s="18"/>
      <c r="B5" s="18"/>
      <c r="C5" s="20"/>
      <c r="D5" s="20" t="s">
        <v>5</v>
      </c>
      <c r="E5" s="3" t="s">
        <v>11</v>
      </c>
      <c r="F5" s="3" t="s">
        <v>12</v>
      </c>
      <c r="G5" s="3" t="s">
        <v>13</v>
      </c>
      <c r="H5" s="2" t="s">
        <v>14</v>
      </c>
      <c r="I5" s="2" t="s">
        <v>15</v>
      </c>
      <c r="J5" s="2" t="s">
        <v>16</v>
      </c>
      <c r="K5" s="2" t="s">
        <v>13</v>
      </c>
      <c r="L5" s="2" t="s">
        <v>17</v>
      </c>
      <c r="M5" s="2" t="s">
        <v>18</v>
      </c>
      <c r="N5" s="2" t="s">
        <v>17</v>
      </c>
      <c r="O5" s="2" t="s">
        <v>18</v>
      </c>
      <c r="P5" s="2" t="s">
        <v>17</v>
      </c>
      <c r="Q5" s="18"/>
    </row>
    <row r="6" spans="1:17" ht="24.75" customHeight="1">
      <c r="A6" s="4" t="s">
        <v>19</v>
      </c>
      <c r="B6" s="4">
        <v>100</v>
      </c>
      <c r="C6" s="4">
        <v>1</v>
      </c>
      <c r="D6" s="4">
        <v>1</v>
      </c>
      <c r="E6" s="5">
        <v>1</v>
      </c>
      <c r="F6" s="6">
        <v>1</v>
      </c>
      <c r="G6" s="7">
        <f>SUM(E6:F6)</f>
        <v>2</v>
      </c>
      <c r="H6" s="6">
        <v>1</v>
      </c>
      <c r="I6" s="6">
        <v>1</v>
      </c>
      <c r="J6" s="6">
        <v>1</v>
      </c>
      <c r="K6" s="7">
        <f>SUM(H6:J6)</f>
        <v>3</v>
      </c>
      <c r="L6" s="7">
        <f>H6*2500+I6*1200+J6*800</f>
        <v>4500</v>
      </c>
      <c r="M6" s="6">
        <v>1</v>
      </c>
      <c r="N6" s="6">
        <f>M6*800</f>
        <v>800</v>
      </c>
      <c r="O6" s="6">
        <v>1</v>
      </c>
      <c r="P6" s="6">
        <f>O6*200</f>
        <v>200</v>
      </c>
      <c r="Q6" s="13">
        <f>SUM(G6+K6+M6+O6)</f>
        <v>7</v>
      </c>
    </row>
    <row r="7" spans="1:17" ht="24.75" customHeight="1">
      <c r="A7" s="4" t="s">
        <v>20</v>
      </c>
      <c r="B7" s="4">
        <v>100</v>
      </c>
      <c r="C7" s="4" t="s">
        <v>21</v>
      </c>
      <c r="D7" s="4" t="s">
        <v>21</v>
      </c>
      <c r="E7" s="5">
        <v>1</v>
      </c>
      <c r="F7" s="6">
        <v>1</v>
      </c>
      <c r="G7" s="7">
        <f>SUM(E7:F7)</f>
        <v>2</v>
      </c>
      <c r="H7" s="6">
        <v>1</v>
      </c>
      <c r="I7" s="6">
        <v>1</v>
      </c>
      <c r="J7" s="6">
        <v>1</v>
      </c>
      <c r="K7" s="7">
        <f>SUM(H7:J7)</f>
        <v>3</v>
      </c>
      <c r="L7" s="7">
        <f>H7*2500+I7*1200+J7*800</f>
        <v>4500</v>
      </c>
      <c r="M7" s="6">
        <v>1</v>
      </c>
      <c r="N7" s="6">
        <f>M7*800</f>
        <v>800</v>
      </c>
      <c r="O7" s="6">
        <v>1</v>
      </c>
      <c r="P7" s="6">
        <f>O7*200</f>
        <v>200</v>
      </c>
      <c r="Q7" s="13">
        <f>SUM(G7+K7+M7+O7)</f>
        <v>7</v>
      </c>
    </row>
    <row r="8" spans="1:17" ht="24.75" customHeight="1">
      <c r="A8" s="4" t="s">
        <v>22</v>
      </c>
      <c r="B8" s="4">
        <v>100</v>
      </c>
      <c r="C8" s="4" t="s">
        <v>21</v>
      </c>
      <c r="D8" s="4" t="s">
        <v>21</v>
      </c>
      <c r="E8" s="5">
        <v>1</v>
      </c>
      <c r="F8" s="6">
        <v>1</v>
      </c>
      <c r="G8" s="7">
        <f>SUM(E8:F8)</f>
        <v>2</v>
      </c>
      <c r="H8" s="6">
        <v>1</v>
      </c>
      <c r="I8" s="6">
        <v>1</v>
      </c>
      <c r="J8" s="6">
        <v>1</v>
      </c>
      <c r="K8" s="7">
        <f>SUM(H8:J8)</f>
        <v>3</v>
      </c>
      <c r="L8" s="7">
        <f>H8*2500+I8*1200+J8*800</f>
        <v>4500</v>
      </c>
      <c r="M8" s="6">
        <v>1</v>
      </c>
      <c r="N8" s="6">
        <f>M8*800</f>
        <v>800</v>
      </c>
      <c r="O8" s="6">
        <v>1</v>
      </c>
      <c r="P8" s="6">
        <f>O8*200</f>
        <v>200</v>
      </c>
      <c r="Q8" s="13">
        <f>SUM(G8+K8+M8+O8)</f>
        <v>7</v>
      </c>
    </row>
    <row r="9" spans="1:17" ht="24.75" customHeight="1">
      <c r="A9" s="4" t="s">
        <v>23</v>
      </c>
      <c r="B9" s="4">
        <v>100</v>
      </c>
      <c r="C9" s="4" t="s">
        <v>21</v>
      </c>
      <c r="D9" s="4" t="s">
        <v>21</v>
      </c>
      <c r="E9" s="5">
        <v>1</v>
      </c>
      <c r="F9" s="6">
        <v>1</v>
      </c>
      <c r="G9" s="7">
        <f>SUM(E9:F9)</f>
        <v>2</v>
      </c>
      <c r="H9" s="6">
        <v>1</v>
      </c>
      <c r="I9" s="6">
        <v>1</v>
      </c>
      <c r="J9" s="6">
        <v>1</v>
      </c>
      <c r="K9" s="7">
        <f>SUM(H9:J9)</f>
        <v>3</v>
      </c>
      <c r="L9" s="7">
        <f>H9*1250+I9*600+J9*400</f>
        <v>2250</v>
      </c>
      <c r="M9" s="6">
        <v>1</v>
      </c>
      <c r="N9" s="6">
        <f>M9*400</f>
        <v>400</v>
      </c>
      <c r="O9" s="6">
        <v>1</v>
      </c>
      <c r="P9" s="6">
        <f>O9*100</f>
        <v>100</v>
      </c>
      <c r="Q9" s="13">
        <f>SUM(G9+K9+M9+O9)</f>
        <v>7</v>
      </c>
    </row>
    <row r="10" spans="1:17" ht="24.75" customHeight="1">
      <c r="A10" s="8" t="s">
        <v>24</v>
      </c>
      <c r="B10" s="8">
        <f aca="true" t="shared" si="0" ref="B10:Q10">SUM(B6:B9)</f>
        <v>400</v>
      </c>
      <c r="C10" s="8">
        <f>C6</f>
        <v>1</v>
      </c>
      <c r="D10" s="8">
        <f>D6</f>
        <v>1</v>
      </c>
      <c r="E10" s="8">
        <f t="shared" si="0"/>
        <v>4</v>
      </c>
      <c r="F10" s="8">
        <f t="shared" si="0"/>
        <v>4</v>
      </c>
      <c r="G10" s="8">
        <f t="shared" si="0"/>
        <v>8</v>
      </c>
      <c r="H10" s="8">
        <f t="shared" si="0"/>
        <v>4</v>
      </c>
      <c r="I10" s="8">
        <f t="shared" si="0"/>
        <v>4</v>
      </c>
      <c r="J10" s="8">
        <f t="shared" si="0"/>
        <v>4</v>
      </c>
      <c r="K10" s="8">
        <f t="shared" si="0"/>
        <v>12</v>
      </c>
      <c r="L10" s="8">
        <f t="shared" si="0"/>
        <v>15750</v>
      </c>
      <c r="M10" s="8">
        <f t="shared" si="0"/>
        <v>4</v>
      </c>
      <c r="N10" s="8">
        <f t="shared" si="0"/>
        <v>2800</v>
      </c>
      <c r="O10" s="8">
        <f t="shared" si="0"/>
        <v>4</v>
      </c>
      <c r="P10" s="8">
        <f t="shared" si="0"/>
        <v>700</v>
      </c>
      <c r="Q10" s="8">
        <f t="shared" si="0"/>
        <v>28</v>
      </c>
    </row>
    <row r="11" spans="1:17" ht="24.75" customHeight="1">
      <c r="A11" s="21" t="s">
        <v>25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24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9"/>
    </row>
    <row r="13" spans="1:17" ht="24.75" customHeight="1">
      <c r="A13" s="22" t="s">
        <v>26</v>
      </c>
      <c r="B13" s="22"/>
      <c r="C13" s="22"/>
      <c r="D13" s="22"/>
      <c r="E13" s="22"/>
      <c r="F13" s="22"/>
      <c r="G13" s="22"/>
      <c r="H13" s="22"/>
      <c r="I13" s="22"/>
      <c r="J13" s="22"/>
      <c r="K13" s="12"/>
      <c r="L13" s="12"/>
      <c r="M13" s="12"/>
      <c r="N13" s="12"/>
      <c r="O13" s="12"/>
      <c r="P13" s="12"/>
      <c r="Q13" s="9"/>
    </row>
    <row r="14" spans="1:17" ht="24.75" customHeight="1">
      <c r="A14" s="1" t="s">
        <v>27</v>
      </c>
      <c r="B14" s="23" t="s">
        <v>28</v>
      </c>
      <c r="C14" s="23"/>
      <c r="D14" s="23"/>
      <c r="E14" s="1" t="s">
        <v>14</v>
      </c>
      <c r="F14" s="1" t="s">
        <v>15</v>
      </c>
      <c r="G14" s="1" t="s">
        <v>16</v>
      </c>
      <c r="H14" s="1" t="s">
        <v>13</v>
      </c>
      <c r="I14" s="19" t="s">
        <v>17</v>
      </c>
      <c r="J14" s="23"/>
      <c r="K14" s="12"/>
      <c r="L14" s="12"/>
      <c r="M14" s="12"/>
      <c r="N14" s="12"/>
      <c r="O14" s="12"/>
      <c r="P14" s="12"/>
      <c r="Q14" s="9"/>
    </row>
    <row r="15" spans="1:17" ht="24.75" customHeight="1">
      <c r="A15" s="11">
        <v>1</v>
      </c>
      <c r="B15" s="14" t="s">
        <v>29</v>
      </c>
      <c r="C15" s="14"/>
      <c r="D15" s="14"/>
      <c r="E15" s="11">
        <v>2</v>
      </c>
      <c r="F15" s="11">
        <v>2</v>
      </c>
      <c r="G15" s="11">
        <v>3</v>
      </c>
      <c r="H15" s="11">
        <f>SUM(E15:G15)</f>
        <v>7</v>
      </c>
      <c r="I15" s="14"/>
      <c r="J15" s="14"/>
      <c r="K15" s="9"/>
      <c r="L15" s="9"/>
      <c r="M15" s="9"/>
      <c r="N15" s="9"/>
      <c r="O15" s="9"/>
      <c r="P15" s="9"/>
      <c r="Q15" s="9"/>
    </row>
    <row r="16" spans="1:17" ht="24.75" customHeight="1">
      <c r="A16" s="11">
        <v>2</v>
      </c>
      <c r="B16" s="14"/>
      <c r="C16" s="14"/>
      <c r="D16" s="14"/>
      <c r="E16" s="11">
        <v>0</v>
      </c>
      <c r="F16" s="11">
        <v>0</v>
      </c>
      <c r="G16" s="11">
        <v>0</v>
      </c>
      <c r="H16" s="11">
        <f>SUM(E16:G16)</f>
        <v>0</v>
      </c>
      <c r="I16" s="14"/>
      <c r="J16" s="14"/>
      <c r="K16" s="9"/>
      <c r="L16" s="9"/>
      <c r="M16" s="9"/>
      <c r="N16" s="9"/>
      <c r="O16" s="9"/>
      <c r="P16" s="9"/>
      <c r="Q16" s="9"/>
    </row>
    <row r="17" spans="1:17" ht="24.75" customHeight="1">
      <c r="A17" s="11">
        <v>3</v>
      </c>
      <c r="B17" s="14"/>
      <c r="C17" s="14"/>
      <c r="D17" s="14"/>
      <c r="E17" s="11">
        <v>0</v>
      </c>
      <c r="F17" s="11">
        <v>0</v>
      </c>
      <c r="G17" s="11">
        <v>0</v>
      </c>
      <c r="H17" s="11">
        <f>SUM(E17:G17)</f>
        <v>0</v>
      </c>
      <c r="I17" s="14"/>
      <c r="J17" s="14"/>
      <c r="K17" s="9"/>
      <c r="L17" s="9"/>
      <c r="M17" s="9"/>
      <c r="N17" s="9"/>
      <c r="O17" s="9"/>
      <c r="P17" s="9"/>
      <c r="Q17" s="9"/>
    </row>
    <row r="18" spans="1:17" ht="24.75" customHeight="1">
      <c r="A18" s="11">
        <v>4</v>
      </c>
      <c r="B18" s="14"/>
      <c r="C18" s="14"/>
      <c r="D18" s="14"/>
      <c r="E18" s="11">
        <v>0</v>
      </c>
      <c r="F18" s="11">
        <v>0</v>
      </c>
      <c r="G18" s="11">
        <v>0</v>
      </c>
      <c r="H18" s="11">
        <f>SUM(E18:G18)</f>
        <v>0</v>
      </c>
      <c r="I18" s="14"/>
      <c r="J18" s="14"/>
      <c r="K18" s="9"/>
      <c r="L18" s="9"/>
      <c r="M18" s="9"/>
      <c r="N18" s="9"/>
      <c r="O18" s="9"/>
      <c r="P18" s="9"/>
      <c r="Q18" s="9"/>
    </row>
    <row r="19" spans="1:17" ht="24.75" customHeight="1">
      <c r="A19" s="14" t="s">
        <v>24</v>
      </c>
      <c r="B19" s="14"/>
      <c r="C19" s="14"/>
      <c r="D19" s="14"/>
      <c r="E19" s="11">
        <f>SUM(E15:E18)</f>
        <v>2</v>
      </c>
      <c r="F19" s="11">
        <f>SUM(F15:F18)</f>
        <v>2</v>
      </c>
      <c r="G19" s="11">
        <f>SUM(G15:G18)</f>
        <v>3</v>
      </c>
      <c r="H19" s="11">
        <f>SUM(E19:G19)</f>
        <v>7</v>
      </c>
      <c r="I19" s="14"/>
      <c r="J19" s="14"/>
      <c r="K19" s="12"/>
      <c r="L19" s="12"/>
      <c r="M19" s="12"/>
      <c r="N19" s="12"/>
      <c r="O19" s="12"/>
      <c r="P19" s="12"/>
      <c r="Q19" s="9"/>
    </row>
    <row r="21" spans="13:17" ht="33.75" customHeight="1">
      <c r="M21" s="15" t="s">
        <v>30</v>
      </c>
      <c r="N21" s="15"/>
      <c r="O21" s="15"/>
      <c r="P21" s="15"/>
      <c r="Q21" s="15"/>
    </row>
    <row r="22" spans="13:17" ht="27" customHeight="1">
      <c r="M22" s="16" t="s">
        <v>32</v>
      </c>
      <c r="N22" s="16"/>
      <c r="O22" s="16"/>
      <c r="P22" s="16"/>
      <c r="Q22" s="16"/>
    </row>
  </sheetData>
  <sheetProtection/>
  <mergeCells count="29">
    <mergeCell ref="I15:J15"/>
    <mergeCell ref="A1:Q1"/>
    <mergeCell ref="A2:B2"/>
    <mergeCell ref="C2:Q2"/>
    <mergeCell ref="A3:Q3"/>
    <mergeCell ref="E4:G4"/>
    <mergeCell ref="H4:L4"/>
    <mergeCell ref="M4:N4"/>
    <mergeCell ref="O4:P4"/>
    <mergeCell ref="I16:J16"/>
    <mergeCell ref="B17:D17"/>
    <mergeCell ref="I17:J17"/>
    <mergeCell ref="B18:D18"/>
    <mergeCell ref="I18:J18"/>
    <mergeCell ref="A11:Q11"/>
    <mergeCell ref="A13:J13"/>
    <mergeCell ref="B14:D14"/>
    <mergeCell ref="I14:J14"/>
    <mergeCell ref="B15:D15"/>
    <mergeCell ref="A19:D19"/>
    <mergeCell ref="I19:J19"/>
    <mergeCell ref="M21:Q21"/>
    <mergeCell ref="M22:Q22"/>
    <mergeCell ref="A4:A5"/>
    <mergeCell ref="B4:B5"/>
    <mergeCell ref="C4:C5"/>
    <mergeCell ref="D4:D5"/>
    <mergeCell ref="Q4:Q5"/>
    <mergeCell ref="B16:D16"/>
  </mergeCells>
  <printOptions/>
  <pageMargins left="0.75" right="0.75" top="1" bottom="1" header="0.51" footer="0.51"/>
  <pageSetup fitToHeight="1" fitToWidth="1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Dazzle</cp:lastModifiedBy>
  <dcterms:created xsi:type="dcterms:W3CDTF">2018-03-08T06:16:04Z</dcterms:created>
  <dcterms:modified xsi:type="dcterms:W3CDTF">2021-03-12T06:41:37Z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2052-11.1.0.9820</vt:lpwstr>
  </property>
</Properties>
</file>